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лешка\ВИКОНКОМ\"/>
    </mc:Choice>
  </mc:AlternateContent>
  <bookViews>
    <workbookView xWindow="0" yWindow="0" windowWidth="23040" windowHeight="8652"/>
  </bookViews>
  <sheets>
    <sheet name="Лист1" sheetId="1" r:id="rId1"/>
  </sheets>
  <definedNames>
    <definedName name="_xlnm.Print_Titles" localSheetId="0">Лист1!$4:$5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</calcChain>
</file>

<file path=xl/sharedStrings.xml><?xml version="1.0" encoding="utf-8"?>
<sst xmlns="http://schemas.openxmlformats.org/spreadsheetml/2006/main" count="196" uniqueCount="134">
  <si>
    <t>Аналіз виконання плану по доходах</t>
  </si>
  <si>
    <t>На 31.03.2024</t>
  </si>
  <si>
    <t>тис. грн.</t>
  </si>
  <si>
    <t>КМБ</t>
  </si>
  <si>
    <t>ККД</t>
  </si>
  <si>
    <t>Доходи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</si>
  <si>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</si>
  <si>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</si>
  <si>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</si>
  <si>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</si>
  <si>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</si>
  <si>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</si>
  <si>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0351500000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</si>
  <si>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</si>
  <si>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</si>
  <si>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</si>
  <si>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</si>
  <si>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</si>
  <si>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</si>
  <si>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</si>
  <si>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</si>
  <si>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</si>
  <si>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</si>
  <si>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</si>
  <si>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</si>
  <si>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</si>
  <si>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</si>
  <si>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</si>
  <si>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</si>
  <si>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</si>
  <si>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</si>
  <si>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</si>
  <si>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</si>
  <si>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</si>
  <si>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</si>
  <si>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</si>
  <si>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</si>
  <si>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</si>
  <si>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</si>
  <si>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</si>
  <si>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</si>
  <si>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</si>
  <si>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</si>
  <si>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13031000</t>
  </si>
  <si>
    <t>Рентна плата за користування надрами для видобування бурштину</t>
  </si>
  <si>
    <t>14000000</t>
  </si>
  <si>
    <t>Внутрішні податки на товари та послуги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</si>
  <si>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</si>
  <si>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</si>
  <si>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</si>
  <si>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</si>
  <si>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</si>
  <si>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</si>
  <si>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</si>
  <si>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</si>
  <si>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</si>
  <si>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</si>
  <si>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</si>
  <si>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</si>
  <si>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</si>
  <si>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</si>
  <si>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</si>
  <si>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</si>
  <si>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</si>
  <si>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</si>
  <si>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</si>
  <si>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</si>
  <si>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</si>
  <si>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</si>
  <si>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</si>
  <si>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</si>
  <si>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</si>
  <si>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</si>
  <si>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18050000</t>
  </si>
  <si>
    <t>Єдиний податок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</si>
  <si>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</si>
  <si>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</si>
  <si>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</si>
  <si>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</si>
  <si>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</si>
  <si>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</si>
  <si>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</si>
  <si>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</si>
  <si>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</si>
  <si>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</si>
  <si>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</si>
  <si>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</si>
  <si>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</si>
  <si>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</si>
  <si>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21081700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</si>
  <si>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</si>
  <si>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</si>
  <si>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</si>
  <si>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</si>
  <si>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</si>
  <si>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</si>
  <si>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</si>
  <si>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</si>
  <si>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</si>
  <si>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22080000</t>
  </si>
  <si>
    <t>Надходження від орендної плати за користування цілісним майновим комплексом та іншим державним майном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</si>
  <si>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</si>
  <si>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</si>
  <si>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</si>
  <si>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</si>
  <si>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</si>
  <si>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</si>
  <si>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</si>
  <si>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</si>
  <si>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24000000</t>
  </si>
  <si>
    <t>Інші неподаткові надходження</t>
  </si>
  <si>
    <t>24060000</t>
  </si>
  <si>
    <t>24060300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</si>
  <si>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</si>
  <si>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</si>
  <si>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</si>
  <si>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</si>
  <si>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</si>
  <si>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</si>
  <si>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</si>
  <si>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</si>
  <si>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</si>
  <si>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</si>
  <si>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</si>
  <si>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</si>
  <si>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</si>
  <si>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</si>
  <si>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</si>
  <si>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</si>
  <si>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</si>
  <si>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</si>
  <si>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 xml:space="preserve"> </t>
  </si>
  <si>
    <t xml:space="preserve">Усього ( без урахування трансфертів)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</si>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</sst>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164" fontId="1" fillId="0" borderId="0" xfId="0" applyNumberFormat="1" applyFon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9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B25" workbookViewId="0">
      <selection activeCell="L10" sqref="L10"/>
    </sheetView>
  </sheetViews>
  <sheetFormatPr defaultRowHeight="13.8" x14ac:dyDescent="0.3"/>
  <cols>
    <col min="1" max="1" width="0" hidden="1" customWidth="1"/>
    <col min="2" max="3" width="12.33203125" style="15" customWidth="1"/>
    <col min="4" max="4" width="50.77734375" style="4" customWidth="1"/>
    <col min="5" max="5" width="12.6640625" style="17" customWidth="1"/>
    <col min="6" max="6" width="13.21875" style="17" customWidth="1"/>
    <col min="7" max="7" width="10.88671875" style="17" customWidth="1"/>
    <col min="8" max="8" width="9.88671875" style="17" bestFit="1" customWidth="1"/>
    <col min="9" max="10" width="9" style="19" bestFit="1" customWidth="1"/>
  </cols>
  <sheetData>
    <row r="1" spans="1:10" ht="23.4" x14ac:dyDescent="0.45">
      <c r="B1" s="1" t="s">
        <v>0</v>
      </c>
      <c r="C1" s="2"/>
      <c r="D1" s="2"/>
      <c r="E1" s="2"/>
      <c r="F1" s="2"/>
      <c r="G1" s="2"/>
      <c r="H1" s="2"/>
      <c r="I1" s="2"/>
      <c r="J1" s="2"/>
    </row>
    <row r="2" spans="1:10" ht="18" x14ac:dyDescent="0.35">
      <c r="B2" s="3" t="s">
        <v>1</v>
      </c>
      <c r="C2" s="2"/>
      <c r="D2" s="2"/>
      <c r="E2" s="2"/>
      <c r="F2" s="2"/>
      <c r="G2" s="2"/>
      <c r="H2" s="2"/>
      <c r="I2" s="2"/>
      <c r="J2" s="2"/>
    </row>
    <row r="3" spans="1:10" x14ac:dyDescent="0.3">
      <c r="E3" s="5"/>
      <c r="J3" s="19" t="s">
        <v>2</v>
      </c>
    </row>
    <row r="4" spans="1:10" ht="28.5" customHeight="1" x14ac:dyDescent="0.3">
      <c r="A4" s="6"/>
      <c r="B4" s="7" t="s">
        <v>3</v>
      </c>
      <c r="C4" s="7" t="s">
        <v>4</v>
      </c>
      <c r="D4" s="8" t="s">
        <v>5</v>
      </c>
      <c r="E4" s="9" t="s">
        <v>6</v>
      </c>
      <c r="F4" s="9" t="s">
        <v>7</v>
      </c>
      <c r="G4" s="9" t="s">
        <v>8</v>
      </c>
      <c r="H4" s="10" t="s">
        <v>9</v>
      </c>
      <c r="I4" s="20" t="s">
        <v>10</v>
      </c>
      <c r="J4" s="20" t="s">
        <v>11</v>
      </c>
    </row>
    <row r="5" spans="1:10" x14ac:dyDescent="0.3">
      <c r="A5" s="6"/>
      <c r="B5" s="13">
        <v>1</v>
      </c>
      <c r="C5" s="13">
        <v>2</v>
      </c>
      <c r="D5" s="14">
        <v>3</v>
      </c>
      <c r="E5" s="13">
        <v>4</v>
      </c>
      <c r="F5" s="13">
        <v>5</v>
      </c>
      <c r="G5" s="13">
        <v>6</v>
      </c>
      <c r="H5" s="13">
        <v>7</v>
      </c>
      <c r="I5" s="21">
        <v>8</v>
      </c>
      <c r="J5" s="21">
        <v>9</v>
      </c>
    </row>
    <row r="6" spans="1:10" x14ac:dyDescent="0.3">
      <c r="A6" s="11">
        <v>1</v>
      </c>
      <c r="B6" s="16" t="s">
        <v>12</v>
      </c>
      <c r="C6" s="16" t="s">
        <v>13</v>
      </c>
      <c r="D6" s="12" t="s">
        <v>14</v>
      </c>
      <c r="E6" s="18">
        <v>39741.4</v>
      </c>
      <c r="F6" s="18">
        <v>39741.4</v>
      </c>
      <c r="G6" s="18">
        <v>9934.9500000000007</v>
      </c>
      <c r="H6" s="18">
        <v>10093.613969999997</v>
      </c>
      <c r="I6" s="22">
        <f t="shared" ref="I6:I37" si="0">H6-G6</f>
        <v>158.66396999999597</v>
      </c>
      <c r="J6" s="22">
        <f t="shared" ref="J6:J37" si="1">IF(G6=0,0,H6/G6*100)</f>
        <v>101.59702836954385</v>
      </c>
    </row>
    <row r="7" spans="1:10" ht="27.6" x14ac:dyDescent="0.3">
      <c r="A7" s="11">
        <v>1</v>
      </c>
      <c r="B7" s="16" t="s">
        <v>12</v>
      </c>
      <c r="C7" s="16" t="s">
        <v>15</v>
      </c>
      <c r="D7" s="12" t="s">
        <v>16</v>
      </c>
      <c r="E7" s="18">
        <v>22835.200000000001</v>
      </c>
      <c r="F7" s="18">
        <v>22835.200000000001</v>
      </c>
      <c r="G7" s="18">
        <v>5708.7</v>
      </c>
      <c r="H7" s="18">
        <v>5059.9770699999999</v>
      </c>
      <c r="I7" s="22">
        <f t="shared" si="0"/>
        <v>-648.72292999999991</v>
      </c>
      <c r="J7" s="22">
        <f t="shared" si="1"/>
        <v>88.636240650235607</v>
      </c>
    </row>
    <row r="8" spans="1:10" x14ac:dyDescent="0.3">
      <c r="A8" s="11">
        <v>1</v>
      </c>
      <c r="B8" s="16" t="s">
        <v>12</v>
      </c>
      <c r="C8" s="16" t="s">
        <v>17</v>
      </c>
      <c r="D8" s="12" t="s">
        <v>18</v>
      </c>
      <c r="E8" s="18">
        <v>22830.2</v>
      </c>
      <c r="F8" s="18">
        <v>22830.2</v>
      </c>
      <c r="G8" s="18">
        <v>5707.5</v>
      </c>
      <c r="H8" s="18">
        <v>5050.4900700000007</v>
      </c>
      <c r="I8" s="22">
        <f t="shared" si="0"/>
        <v>-657.00992999999926</v>
      </c>
      <c r="J8" s="22">
        <f t="shared" si="1"/>
        <v>88.488656504599234</v>
      </c>
    </row>
    <row r="9" spans="1:10" ht="41.4" x14ac:dyDescent="0.3">
      <c r="A9" s="11">
        <v>0</v>
      </c>
      <c r="B9" s="16" t="s">
        <v>12</v>
      </c>
      <c r="C9" s="16" t="s">
        <v>19</v>
      </c>
      <c r="D9" s="12" t="s">
        <v>20</v>
      </c>
      <c r="E9" s="18">
        <v>20750.2</v>
      </c>
      <c r="F9" s="18">
        <v>20750.2</v>
      </c>
      <c r="G9" s="18">
        <v>5187.6000000000004</v>
      </c>
      <c r="H9" s="18">
        <v>4792.4300199999998</v>
      </c>
      <c r="I9" s="22">
        <f t="shared" si="0"/>
        <v>-395.16998000000058</v>
      </c>
      <c r="J9" s="22">
        <f t="shared" si="1"/>
        <v>92.382412290847398</v>
      </c>
    </row>
    <row r="10" spans="1:10" ht="41.4" x14ac:dyDescent="0.3">
      <c r="A10" s="11">
        <v>0</v>
      </c>
      <c r="B10" s="16" t="s">
        <v>12</v>
      </c>
      <c r="C10" s="16" t="s">
        <v>21</v>
      </c>
      <c r="D10" s="12" t="s">
        <v>22</v>
      </c>
      <c r="E10" s="18">
        <v>600</v>
      </c>
      <c r="F10" s="18">
        <v>600</v>
      </c>
      <c r="G10" s="18">
        <v>150</v>
      </c>
      <c r="H10" s="18">
        <v>98.494160000000008</v>
      </c>
      <c r="I10" s="22">
        <f t="shared" si="0"/>
        <v>-51.505839999999992</v>
      </c>
      <c r="J10" s="22">
        <f t="shared" si="1"/>
        <v>65.662773333333334</v>
      </c>
    </row>
    <row r="11" spans="1:10" ht="27.6" x14ac:dyDescent="0.3">
      <c r="A11" s="11">
        <v>0</v>
      </c>
      <c r="B11" s="16" t="s">
        <v>12</v>
      </c>
      <c r="C11" s="16" t="s">
        <v>23</v>
      </c>
      <c r="D11" s="12" t="s">
        <v>24</v>
      </c>
      <c r="E11" s="18">
        <v>880</v>
      </c>
      <c r="F11" s="18">
        <v>880</v>
      </c>
      <c r="G11" s="18">
        <v>219.9</v>
      </c>
      <c r="H11" s="18">
        <v>56.530819999999999</v>
      </c>
      <c r="I11" s="22">
        <f t="shared" si="0"/>
        <v>-163.36918</v>
      </c>
      <c r="J11" s="22">
        <f t="shared" si="1"/>
        <v>25.707512505684399</v>
      </c>
    </row>
    <row r="12" spans="1:10" ht="41.4" x14ac:dyDescent="0.3">
      <c r="A12" s="11">
        <v>0</v>
      </c>
      <c r="B12" s="16" t="s">
        <v>12</v>
      </c>
      <c r="C12" s="16" t="s">
        <v>25</v>
      </c>
      <c r="D12" s="12" t="s">
        <v>26</v>
      </c>
      <c r="E12" s="18">
        <v>600</v>
      </c>
      <c r="F12" s="18">
        <v>600</v>
      </c>
      <c r="G12" s="18">
        <v>150</v>
      </c>
      <c r="H12" s="18">
        <v>103.03507</v>
      </c>
      <c r="I12" s="22">
        <f t="shared" si="0"/>
        <v>-46.964929999999995</v>
      </c>
      <c r="J12" s="22">
        <f t="shared" si="1"/>
        <v>68.690046666666674</v>
      </c>
    </row>
    <row r="13" spans="1:10" x14ac:dyDescent="0.3">
      <c r="A13" s="11">
        <v>1</v>
      </c>
      <c r="B13" s="16" t="s">
        <v>12</v>
      </c>
      <c r="C13" s="16" t="s">
        <v>27</v>
      </c>
      <c r="D13" s="12" t="s">
        <v>28</v>
      </c>
      <c r="E13" s="18">
        <v>5</v>
      </c>
      <c r="F13" s="18">
        <v>5</v>
      </c>
      <c r="G13" s="18">
        <v>1.2</v>
      </c>
      <c r="H13" s="18">
        <v>9.4870000000000001</v>
      </c>
      <c r="I13" s="22">
        <f t="shared" si="0"/>
        <v>8.2870000000000008</v>
      </c>
      <c r="J13" s="22">
        <f t="shared" si="1"/>
        <v>790.58333333333337</v>
      </c>
    </row>
    <row r="14" spans="1:10" ht="27.6" x14ac:dyDescent="0.3">
      <c r="A14" s="11">
        <v>0</v>
      </c>
      <c r="B14" s="16" t="s">
        <v>12</v>
      </c>
      <c r="C14" s="16" t="s">
        <v>29</v>
      </c>
      <c r="D14" s="12" t="s">
        <v>30</v>
      </c>
      <c r="E14" s="18">
        <v>5</v>
      </c>
      <c r="F14" s="18">
        <v>5</v>
      </c>
      <c r="G14" s="18">
        <v>1.2</v>
      </c>
      <c r="H14" s="18">
        <v>9.4870000000000001</v>
      </c>
      <c r="I14" s="22">
        <f t="shared" si="0"/>
        <v>8.2870000000000008</v>
      </c>
      <c r="J14" s="22">
        <f t="shared" si="1"/>
        <v>790.58333333333337</v>
      </c>
    </row>
    <row r="15" spans="1:10" ht="27.6" x14ac:dyDescent="0.3">
      <c r="A15" s="11">
        <v>1</v>
      </c>
      <c r="B15" s="16" t="s">
        <v>12</v>
      </c>
      <c r="C15" s="16" t="s">
        <v>31</v>
      </c>
      <c r="D15" s="12" t="s">
        <v>32</v>
      </c>
      <c r="E15" s="18">
        <v>3520</v>
      </c>
      <c r="F15" s="18">
        <v>3520</v>
      </c>
      <c r="G15" s="18">
        <v>880.05</v>
      </c>
      <c r="H15" s="18">
        <v>1349.9428799999998</v>
      </c>
      <c r="I15" s="22">
        <f t="shared" si="0"/>
        <v>469.89287999999988</v>
      </c>
      <c r="J15" s="22">
        <f t="shared" si="1"/>
        <v>153.39388443838416</v>
      </c>
    </row>
    <row r="16" spans="1:10" x14ac:dyDescent="0.3">
      <c r="A16" s="11">
        <v>1</v>
      </c>
      <c r="B16" s="16" t="s">
        <v>12</v>
      </c>
      <c r="C16" s="16" t="s">
        <v>33</v>
      </c>
      <c r="D16" s="12" t="s">
        <v>34</v>
      </c>
      <c r="E16" s="18">
        <v>2000</v>
      </c>
      <c r="F16" s="18">
        <v>2000</v>
      </c>
      <c r="G16" s="18">
        <v>500.1</v>
      </c>
      <c r="H16" s="18">
        <v>1146.6594499999999</v>
      </c>
      <c r="I16" s="22">
        <f t="shared" si="0"/>
        <v>646.55944999999986</v>
      </c>
      <c r="J16" s="22">
        <f t="shared" si="1"/>
        <v>229.28603279344125</v>
      </c>
    </row>
    <row r="17" spans="1:10" ht="41.4" x14ac:dyDescent="0.3">
      <c r="A17" s="11">
        <v>0</v>
      </c>
      <c r="B17" s="16" t="s">
        <v>12</v>
      </c>
      <c r="C17" s="16" t="s">
        <v>35</v>
      </c>
      <c r="D17" s="12" t="s">
        <v>36</v>
      </c>
      <c r="E17" s="18">
        <v>1400</v>
      </c>
      <c r="F17" s="18">
        <v>1400</v>
      </c>
      <c r="G17" s="18">
        <v>350.1</v>
      </c>
      <c r="H17" s="18">
        <v>957.1925</v>
      </c>
      <c r="I17" s="22">
        <f t="shared" si="0"/>
        <v>607.09249999999997</v>
      </c>
      <c r="J17" s="22">
        <f t="shared" si="1"/>
        <v>273.40545558411884</v>
      </c>
    </row>
    <row r="18" spans="1:10" ht="55.2" x14ac:dyDescent="0.3">
      <c r="A18" s="11">
        <v>0</v>
      </c>
      <c r="B18" s="16" t="s">
        <v>12</v>
      </c>
      <c r="C18" s="16" t="s">
        <v>37</v>
      </c>
      <c r="D18" s="12" t="s">
        <v>38</v>
      </c>
      <c r="E18" s="18">
        <v>600</v>
      </c>
      <c r="F18" s="18">
        <v>600</v>
      </c>
      <c r="G18" s="18">
        <v>150</v>
      </c>
      <c r="H18" s="18">
        <v>189.46695000000003</v>
      </c>
      <c r="I18" s="22">
        <f t="shared" si="0"/>
        <v>39.466950000000026</v>
      </c>
      <c r="J18" s="22">
        <f t="shared" si="1"/>
        <v>126.31130000000002</v>
      </c>
    </row>
    <row r="19" spans="1:10" ht="27.6" x14ac:dyDescent="0.3">
      <c r="A19" s="11">
        <v>1</v>
      </c>
      <c r="B19" s="16" t="s">
        <v>12</v>
      </c>
      <c r="C19" s="16" t="s">
        <v>39</v>
      </c>
      <c r="D19" s="12" t="s">
        <v>40</v>
      </c>
      <c r="E19" s="18">
        <v>1520</v>
      </c>
      <c r="F19" s="18">
        <v>1520</v>
      </c>
      <c r="G19" s="18">
        <v>379.95</v>
      </c>
      <c r="H19" s="18">
        <v>203.28342999999998</v>
      </c>
      <c r="I19" s="22">
        <f t="shared" si="0"/>
        <v>-176.66657000000001</v>
      </c>
      <c r="J19" s="22">
        <f t="shared" si="1"/>
        <v>53.502679299907882</v>
      </c>
    </row>
    <row r="20" spans="1:10" ht="27.6" x14ac:dyDescent="0.3">
      <c r="A20" s="11">
        <v>0</v>
      </c>
      <c r="B20" s="16" t="s">
        <v>12</v>
      </c>
      <c r="C20" s="16" t="s">
        <v>41</v>
      </c>
      <c r="D20" s="12" t="s">
        <v>42</v>
      </c>
      <c r="E20" s="18">
        <v>20</v>
      </c>
      <c r="F20" s="18">
        <v>20</v>
      </c>
      <c r="G20" s="18">
        <v>4.95</v>
      </c>
      <c r="H20" s="18">
        <v>2.8019600000000002</v>
      </c>
      <c r="I20" s="22">
        <f t="shared" si="0"/>
        <v>-2.1480399999999999</v>
      </c>
      <c r="J20" s="22">
        <f t="shared" si="1"/>
        <v>56.605252525252524</v>
      </c>
    </row>
    <row r="21" spans="1:10" ht="27.6" x14ac:dyDescent="0.3">
      <c r="A21" s="11">
        <v>0</v>
      </c>
      <c r="B21" s="16" t="s">
        <v>12</v>
      </c>
      <c r="C21" s="16" t="s">
        <v>43</v>
      </c>
      <c r="D21" s="12" t="s">
        <v>44</v>
      </c>
      <c r="E21" s="18">
        <v>1500</v>
      </c>
      <c r="F21" s="18">
        <v>1500</v>
      </c>
      <c r="G21" s="18">
        <v>375</v>
      </c>
      <c r="H21" s="18">
        <v>200.48147</v>
      </c>
      <c r="I21" s="22">
        <f t="shared" si="0"/>
        <v>-174.51853</v>
      </c>
      <c r="J21" s="22">
        <f t="shared" si="1"/>
        <v>53.461725333333334</v>
      </c>
    </row>
    <row r="22" spans="1:10" x14ac:dyDescent="0.3">
      <c r="A22" s="11">
        <v>1</v>
      </c>
      <c r="B22" s="16" t="s">
        <v>12</v>
      </c>
      <c r="C22" s="16" t="s">
        <v>45</v>
      </c>
      <c r="D22" s="12" t="s">
        <v>46</v>
      </c>
      <c r="E22" s="18">
        <v>482.8</v>
      </c>
      <c r="F22" s="18">
        <v>482.8</v>
      </c>
      <c r="G22" s="18">
        <v>120.6</v>
      </c>
      <c r="H22" s="18">
        <v>116.23182000000001</v>
      </c>
      <c r="I22" s="22">
        <f t="shared" si="0"/>
        <v>-4.3681799999999811</v>
      </c>
      <c r="J22" s="22">
        <f t="shared" si="1"/>
        <v>96.377960199004988</v>
      </c>
    </row>
    <row r="23" spans="1:10" ht="27.6" x14ac:dyDescent="0.3">
      <c r="A23" s="11">
        <v>1</v>
      </c>
      <c r="B23" s="16" t="s">
        <v>12</v>
      </c>
      <c r="C23" s="16" t="s">
        <v>47</v>
      </c>
      <c r="D23" s="12" t="s">
        <v>48</v>
      </c>
      <c r="E23" s="18">
        <v>482.8</v>
      </c>
      <c r="F23" s="18">
        <v>482.8</v>
      </c>
      <c r="G23" s="18">
        <v>120.6</v>
      </c>
      <c r="H23" s="18">
        <v>116.23182000000001</v>
      </c>
      <c r="I23" s="22">
        <f t="shared" si="0"/>
        <v>-4.3681799999999811</v>
      </c>
      <c r="J23" s="22">
        <f t="shared" si="1"/>
        <v>96.377960199004988</v>
      </c>
    </row>
    <row r="24" spans="1:10" ht="69" x14ac:dyDescent="0.3">
      <c r="A24" s="11">
        <v>0</v>
      </c>
      <c r="B24" s="16" t="s">
        <v>12</v>
      </c>
      <c r="C24" s="16" t="s">
        <v>49</v>
      </c>
      <c r="D24" s="12" t="s">
        <v>50</v>
      </c>
      <c r="E24" s="18">
        <v>152.80000000000001</v>
      </c>
      <c r="F24" s="18">
        <v>152.80000000000001</v>
      </c>
      <c r="G24" s="18">
        <v>38.1</v>
      </c>
      <c r="H24" s="18">
        <v>37.79477</v>
      </c>
      <c r="I24" s="22">
        <f t="shared" si="0"/>
        <v>-0.30523000000000167</v>
      </c>
      <c r="J24" s="22">
        <f t="shared" si="1"/>
        <v>99.198871391076111</v>
      </c>
    </row>
    <row r="25" spans="1:10" ht="55.2" x14ac:dyDescent="0.3">
      <c r="A25" s="11">
        <v>0</v>
      </c>
      <c r="B25" s="16" t="s">
        <v>12</v>
      </c>
      <c r="C25" s="16" t="s">
        <v>51</v>
      </c>
      <c r="D25" s="12" t="s">
        <v>52</v>
      </c>
      <c r="E25" s="18">
        <v>330</v>
      </c>
      <c r="F25" s="18">
        <v>330</v>
      </c>
      <c r="G25" s="18">
        <v>82.5</v>
      </c>
      <c r="H25" s="18">
        <v>78.437049999999999</v>
      </c>
      <c r="I25" s="22">
        <f t="shared" si="0"/>
        <v>-4.0629500000000007</v>
      </c>
      <c r="J25" s="22">
        <f t="shared" si="1"/>
        <v>95.075212121212118</v>
      </c>
    </row>
    <row r="26" spans="1:10" ht="27.6" x14ac:dyDescent="0.3">
      <c r="A26" s="11">
        <v>1</v>
      </c>
      <c r="B26" s="16" t="s">
        <v>12</v>
      </c>
      <c r="C26" s="16" t="s">
        <v>53</v>
      </c>
      <c r="D26" s="12" t="s">
        <v>54</v>
      </c>
      <c r="E26" s="18">
        <v>12903.4</v>
      </c>
      <c r="F26" s="18">
        <v>12903.4</v>
      </c>
      <c r="G26" s="18">
        <v>3225.6</v>
      </c>
      <c r="H26" s="18">
        <v>3567.4621999999999</v>
      </c>
      <c r="I26" s="22">
        <f t="shared" si="0"/>
        <v>341.86220000000003</v>
      </c>
      <c r="J26" s="22">
        <f t="shared" si="1"/>
        <v>110.59840649801586</v>
      </c>
    </row>
    <row r="27" spans="1:10" x14ac:dyDescent="0.3">
      <c r="A27" s="11">
        <v>1</v>
      </c>
      <c r="B27" s="16" t="s">
        <v>12</v>
      </c>
      <c r="C27" s="16" t="s">
        <v>55</v>
      </c>
      <c r="D27" s="12" t="s">
        <v>56</v>
      </c>
      <c r="E27" s="18">
        <v>8071.4</v>
      </c>
      <c r="F27" s="18">
        <v>8071.4</v>
      </c>
      <c r="G27" s="18">
        <v>2017.5</v>
      </c>
      <c r="H27" s="18">
        <v>2171.2387499999995</v>
      </c>
      <c r="I27" s="22">
        <f t="shared" si="0"/>
        <v>153.73874999999953</v>
      </c>
      <c r="J27" s="22">
        <f t="shared" si="1"/>
        <v>107.62026022304832</v>
      </c>
    </row>
    <row r="28" spans="1:10" ht="41.4" x14ac:dyDescent="0.3">
      <c r="A28" s="11">
        <v>0</v>
      </c>
      <c r="B28" s="16" t="s">
        <v>12</v>
      </c>
      <c r="C28" s="16" t="s">
        <v>57</v>
      </c>
      <c r="D28" s="12" t="s">
        <v>58</v>
      </c>
      <c r="E28" s="18">
        <v>5</v>
      </c>
      <c r="F28" s="18">
        <v>5</v>
      </c>
      <c r="G28" s="18">
        <v>1.2</v>
      </c>
      <c r="H28" s="18">
        <v>1.5694600000000001</v>
      </c>
      <c r="I28" s="22">
        <f t="shared" si="0"/>
        <v>0.36946000000000012</v>
      </c>
      <c r="J28" s="22">
        <f t="shared" si="1"/>
        <v>130.78833333333336</v>
      </c>
    </row>
    <row r="29" spans="1:10" ht="41.4" x14ac:dyDescent="0.3">
      <c r="A29" s="11">
        <v>0</v>
      </c>
      <c r="B29" s="16" t="s">
        <v>12</v>
      </c>
      <c r="C29" s="16" t="s">
        <v>59</v>
      </c>
      <c r="D29" s="12" t="s">
        <v>60</v>
      </c>
      <c r="E29" s="18">
        <v>49.8</v>
      </c>
      <c r="F29" s="18">
        <v>49.8</v>
      </c>
      <c r="G29" s="18">
        <v>12.45</v>
      </c>
      <c r="H29" s="18">
        <v>54.116900000000001</v>
      </c>
      <c r="I29" s="22">
        <f t="shared" si="0"/>
        <v>41.666899999999998</v>
      </c>
      <c r="J29" s="22">
        <f t="shared" si="1"/>
        <v>434.67389558232935</v>
      </c>
    </row>
    <row r="30" spans="1:10" ht="41.4" x14ac:dyDescent="0.3">
      <c r="A30" s="11">
        <v>0</v>
      </c>
      <c r="B30" s="16" t="s">
        <v>12</v>
      </c>
      <c r="C30" s="16" t="s">
        <v>61</v>
      </c>
      <c r="D30" s="12" t="s">
        <v>62</v>
      </c>
      <c r="E30" s="18">
        <v>46</v>
      </c>
      <c r="F30" s="18">
        <v>46</v>
      </c>
      <c r="G30" s="18">
        <v>11.4</v>
      </c>
      <c r="H30" s="18">
        <v>236.48901000000001</v>
      </c>
      <c r="I30" s="22">
        <f t="shared" si="0"/>
        <v>225.08901</v>
      </c>
      <c r="J30" s="22">
        <f t="shared" si="1"/>
        <v>2074.4650000000001</v>
      </c>
    </row>
    <row r="31" spans="1:10" ht="41.4" x14ac:dyDescent="0.3">
      <c r="A31" s="11">
        <v>0</v>
      </c>
      <c r="B31" s="16" t="s">
        <v>12</v>
      </c>
      <c r="C31" s="16" t="s">
        <v>63</v>
      </c>
      <c r="D31" s="12" t="s">
        <v>64</v>
      </c>
      <c r="E31" s="18">
        <v>480.6</v>
      </c>
      <c r="F31" s="18">
        <v>480.6</v>
      </c>
      <c r="G31" s="18">
        <v>120.15</v>
      </c>
      <c r="H31" s="18">
        <v>98.74485</v>
      </c>
      <c r="I31" s="22">
        <f t="shared" si="0"/>
        <v>-21.405150000000006</v>
      </c>
      <c r="J31" s="22">
        <f t="shared" si="1"/>
        <v>82.184644194756544</v>
      </c>
    </row>
    <row r="32" spans="1:10" x14ac:dyDescent="0.3">
      <c r="A32" s="11">
        <v>0</v>
      </c>
      <c r="B32" s="16" t="s">
        <v>12</v>
      </c>
      <c r="C32" s="16" t="s">
        <v>65</v>
      </c>
      <c r="D32" s="12" t="s">
        <v>66</v>
      </c>
      <c r="E32" s="18">
        <v>4590</v>
      </c>
      <c r="F32" s="18">
        <v>4590</v>
      </c>
      <c r="G32" s="18">
        <v>1147.5</v>
      </c>
      <c r="H32" s="18">
        <v>1423.0561699999998</v>
      </c>
      <c r="I32" s="22">
        <f t="shared" si="0"/>
        <v>275.55616999999984</v>
      </c>
      <c r="J32" s="22">
        <f t="shared" si="1"/>
        <v>124.01360958605663</v>
      </c>
    </row>
    <row r="33" spans="1:10" x14ac:dyDescent="0.3">
      <c r="A33" s="11">
        <v>0</v>
      </c>
      <c r="B33" s="16" t="s">
        <v>12</v>
      </c>
      <c r="C33" s="16" t="s">
        <v>67</v>
      </c>
      <c r="D33" s="12" t="s">
        <v>68</v>
      </c>
      <c r="E33" s="18">
        <v>2000</v>
      </c>
      <c r="F33" s="18">
        <v>2000</v>
      </c>
      <c r="G33" s="18">
        <v>499.8</v>
      </c>
      <c r="H33" s="18">
        <v>209.31040999999999</v>
      </c>
      <c r="I33" s="22">
        <f t="shared" si="0"/>
        <v>-290.48959000000002</v>
      </c>
      <c r="J33" s="22">
        <f t="shared" si="1"/>
        <v>41.878833533413363</v>
      </c>
    </row>
    <row r="34" spans="1:10" x14ac:dyDescent="0.3">
      <c r="A34" s="11">
        <v>0</v>
      </c>
      <c r="B34" s="16" t="s">
        <v>12</v>
      </c>
      <c r="C34" s="16" t="s">
        <v>69</v>
      </c>
      <c r="D34" s="12" t="s">
        <v>70</v>
      </c>
      <c r="E34" s="18">
        <v>165</v>
      </c>
      <c r="F34" s="18">
        <v>165</v>
      </c>
      <c r="G34" s="18">
        <v>41.25</v>
      </c>
      <c r="H34" s="18">
        <v>19.957919999999998</v>
      </c>
      <c r="I34" s="22">
        <f t="shared" si="0"/>
        <v>-21.292080000000002</v>
      </c>
      <c r="J34" s="22">
        <f t="shared" si="1"/>
        <v>48.382836363636358</v>
      </c>
    </row>
    <row r="35" spans="1:10" x14ac:dyDescent="0.3">
      <c r="A35" s="11">
        <v>0</v>
      </c>
      <c r="B35" s="16" t="s">
        <v>12</v>
      </c>
      <c r="C35" s="16" t="s">
        <v>71</v>
      </c>
      <c r="D35" s="12" t="s">
        <v>72</v>
      </c>
      <c r="E35" s="18">
        <v>735</v>
      </c>
      <c r="F35" s="18">
        <v>735</v>
      </c>
      <c r="G35" s="18">
        <v>183.75</v>
      </c>
      <c r="H35" s="18">
        <v>127.99403</v>
      </c>
      <c r="I35" s="22">
        <f t="shared" si="0"/>
        <v>-55.755970000000005</v>
      </c>
      <c r="J35" s="22">
        <f t="shared" si="1"/>
        <v>69.656614965986392</v>
      </c>
    </row>
    <row r="36" spans="1:10" x14ac:dyDescent="0.3">
      <c r="A36" s="11">
        <v>1</v>
      </c>
      <c r="B36" s="16" t="s">
        <v>12</v>
      </c>
      <c r="C36" s="16" t="s">
        <v>73</v>
      </c>
      <c r="D36" s="12" t="s">
        <v>74</v>
      </c>
      <c r="E36" s="18">
        <v>4832</v>
      </c>
      <c r="F36" s="18">
        <v>4832</v>
      </c>
      <c r="G36" s="18">
        <v>1208.0999999999999</v>
      </c>
      <c r="H36" s="18">
        <v>1396.2234500000002</v>
      </c>
      <c r="I36" s="22">
        <f t="shared" si="0"/>
        <v>188.12345000000028</v>
      </c>
      <c r="J36" s="22">
        <f t="shared" si="1"/>
        <v>115.57184421819389</v>
      </c>
    </row>
    <row r="37" spans="1:10" x14ac:dyDescent="0.3">
      <c r="A37" s="11">
        <v>0</v>
      </c>
      <c r="B37" s="16" t="s">
        <v>12</v>
      </c>
      <c r="C37" s="16" t="s">
        <v>75</v>
      </c>
      <c r="D37" s="12" t="s">
        <v>76</v>
      </c>
      <c r="E37" s="18">
        <v>4802</v>
      </c>
      <c r="F37" s="18">
        <v>4802</v>
      </c>
      <c r="G37" s="18">
        <v>1200.5999999999999</v>
      </c>
      <c r="H37" s="18">
        <v>1387.3798700000002</v>
      </c>
      <c r="I37" s="22">
        <f t="shared" si="0"/>
        <v>186.7798700000003</v>
      </c>
      <c r="J37" s="22">
        <f t="shared" si="1"/>
        <v>115.55721056138599</v>
      </c>
    </row>
    <row r="38" spans="1:10" ht="55.2" x14ac:dyDescent="0.3">
      <c r="A38" s="11">
        <v>0</v>
      </c>
      <c r="B38" s="16" t="s">
        <v>12</v>
      </c>
      <c r="C38" s="16" t="s">
        <v>77</v>
      </c>
      <c r="D38" s="12" t="s">
        <v>78</v>
      </c>
      <c r="E38" s="18">
        <v>30</v>
      </c>
      <c r="F38" s="18">
        <v>30</v>
      </c>
      <c r="G38" s="18">
        <v>7.5</v>
      </c>
      <c r="H38" s="18">
        <v>8.8435799999999993</v>
      </c>
      <c r="I38" s="22">
        <f t="shared" ref="I38:I69" si="2">H38-G38</f>
        <v>1.3435799999999993</v>
      </c>
      <c r="J38" s="22">
        <f t="shared" ref="J38:J67" si="3">IF(G38=0,0,H38/G38*100)</f>
        <v>117.9144</v>
      </c>
    </row>
    <row r="39" spans="1:10" x14ac:dyDescent="0.3">
      <c r="A39" s="11">
        <v>1</v>
      </c>
      <c r="B39" s="16" t="s">
        <v>12</v>
      </c>
      <c r="C39" s="16" t="s">
        <v>79</v>
      </c>
      <c r="D39" s="12" t="s">
        <v>80</v>
      </c>
      <c r="E39" s="18">
        <v>499.3</v>
      </c>
      <c r="F39" s="18">
        <v>499.3</v>
      </c>
      <c r="G39" s="18">
        <v>125.131</v>
      </c>
      <c r="H39" s="18">
        <v>215.96140999999997</v>
      </c>
      <c r="I39" s="22">
        <f t="shared" si="2"/>
        <v>90.830409999999972</v>
      </c>
      <c r="J39" s="22">
        <f t="shared" si="3"/>
        <v>172.58825550822735</v>
      </c>
    </row>
    <row r="40" spans="1:10" x14ac:dyDescent="0.3">
      <c r="A40" s="11">
        <v>1</v>
      </c>
      <c r="B40" s="16" t="s">
        <v>12</v>
      </c>
      <c r="C40" s="16" t="s">
        <v>81</v>
      </c>
      <c r="D40" s="12" t="s">
        <v>82</v>
      </c>
      <c r="E40" s="18">
        <v>156.5</v>
      </c>
      <c r="F40" s="18">
        <v>156.5</v>
      </c>
      <c r="G40" s="18">
        <v>39.125999999999998</v>
      </c>
      <c r="H40" s="18">
        <v>69.861039999999988</v>
      </c>
      <c r="I40" s="22">
        <f t="shared" si="2"/>
        <v>30.735039999999991</v>
      </c>
      <c r="J40" s="22">
        <f t="shared" si="3"/>
        <v>178.55400500945663</v>
      </c>
    </row>
    <row r="41" spans="1:10" x14ac:dyDescent="0.3">
      <c r="A41" s="11">
        <v>1</v>
      </c>
      <c r="B41" s="16" t="s">
        <v>12</v>
      </c>
      <c r="C41" s="16" t="s">
        <v>83</v>
      </c>
      <c r="D41" s="12" t="s">
        <v>84</v>
      </c>
      <c r="E41" s="18">
        <v>156.5</v>
      </c>
      <c r="F41" s="18">
        <v>156.5</v>
      </c>
      <c r="G41" s="18">
        <v>39.125999999999998</v>
      </c>
      <c r="H41" s="18">
        <v>69.861039999999988</v>
      </c>
      <c r="I41" s="22">
        <f t="shared" si="2"/>
        <v>30.735039999999991</v>
      </c>
      <c r="J41" s="22">
        <f t="shared" si="3"/>
        <v>178.55400500945663</v>
      </c>
    </row>
    <row r="42" spans="1:10" x14ac:dyDescent="0.3">
      <c r="A42" s="11">
        <v>0</v>
      </c>
      <c r="B42" s="16" t="s">
        <v>12</v>
      </c>
      <c r="C42" s="16" t="s">
        <v>85</v>
      </c>
      <c r="D42" s="12" t="s">
        <v>86</v>
      </c>
      <c r="E42" s="18">
        <v>100</v>
      </c>
      <c r="F42" s="18">
        <v>100</v>
      </c>
      <c r="G42" s="18">
        <v>24.9</v>
      </c>
      <c r="H42" s="18">
        <v>45.354999999999997</v>
      </c>
      <c r="I42" s="22">
        <f t="shared" si="2"/>
        <v>20.454999999999998</v>
      </c>
      <c r="J42" s="22">
        <f t="shared" si="3"/>
        <v>182.14859437751002</v>
      </c>
    </row>
    <row r="43" spans="1:10" ht="69" x14ac:dyDescent="0.3">
      <c r="A43" s="11">
        <v>0</v>
      </c>
      <c r="B43" s="16" t="s">
        <v>12</v>
      </c>
      <c r="C43" s="16" t="s">
        <v>87</v>
      </c>
      <c r="D43" s="12" t="s">
        <v>88</v>
      </c>
      <c r="E43" s="18">
        <v>50</v>
      </c>
      <c r="F43" s="18">
        <v>50</v>
      </c>
      <c r="G43" s="18">
        <v>12.6</v>
      </c>
      <c r="H43" s="18">
        <v>17</v>
      </c>
      <c r="I43" s="22">
        <f t="shared" si="2"/>
        <v>4.4000000000000004</v>
      </c>
      <c r="J43" s="22">
        <f t="shared" si="3"/>
        <v>134.92063492063494</v>
      </c>
    </row>
    <row r="44" spans="1:10" ht="55.2" x14ac:dyDescent="0.3">
      <c r="A44" s="11">
        <v>0</v>
      </c>
      <c r="B44" s="16" t="s">
        <v>12</v>
      </c>
      <c r="C44" s="16" t="s">
        <v>89</v>
      </c>
      <c r="D44" s="12" t="s">
        <v>90</v>
      </c>
      <c r="E44" s="18">
        <v>6.5</v>
      </c>
      <c r="F44" s="18">
        <v>6.5</v>
      </c>
      <c r="G44" s="18">
        <v>1.6259999999999999</v>
      </c>
      <c r="H44" s="18">
        <v>7.5060399999999996</v>
      </c>
      <c r="I44" s="22">
        <f t="shared" si="2"/>
        <v>5.8800399999999993</v>
      </c>
      <c r="J44" s="22">
        <f t="shared" si="3"/>
        <v>461.62607626076266</v>
      </c>
    </row>
    <row r="45" spans="1:10" ht="27.6" x14ac:dyDescent="0.3">
      <c r="A45" s="11">
        <v>1</v>
      </c>
      <c r="B45" s="16" t="s">
        <v>12</v>
      </c>
      <c r="C45" s="16" t="s">
        <v>91</v>
      </c>
      <c r="D45" s="12" t="s">
        <v>92</v>
      </c>
      <c r="E45" s="18">
        <v>292.8</v>
      </c>
      <c r="F45" s="18">
        <v>292.8</v>
      </c>
      <c r="G45" s="18">
        <v>73.405000000000001</v>
      </c>
      <c r="H45" s="18">
        <v>79.662490000000005</v>
      </c>
      <c r="I45" s="22">
        <f t="shared" si="2"/>
        <v>6.2574900000000042</v>
      </c>
      <c r="J45" s="22">
        <f t="shared" si="3"/>
        <v>108.52461004018801</v>
      </c>
    </row>
    <row r="46" spans="1:10" x14ac:dyDescent="0.3">
      <c r="A46" s="11">
        <v>1</v>
      </c>
      <c r="B46" s="16" t="s">
        <v>12</v>
      </c>
      <c r="C46" s="16" t="s">
        <v>93</v>
      </c>
      <c r="D46" s="12" t="s">
        <v>94</v>
      </c>
      <c r="E46" s="18">
        <v>62.3</v>
      </c>
      <c r="F46" s="18">
        <v>62.3</v>
      </c>
      <c r="G46" s="18">
        <v>15.675000000000001</v>
      </c>
      <c r="H46" s="18">
        <v>20.849270000000001</v>
      </c>
      <c r="I46" s="22">
        <f t="shared" si="2"/>
        <v>5.1742699999999999</v>
      </c>
      <c r="J46" s="22">
        <f t="shared" si="3"/>
        <v>133.00969696969699</v>
      </c>
    </row>
    <row r="47" spans="1:10" x14ac:dyDescent="0.3">
      <c r="A47" s="11">
        <v>0</v>
      </c>
      <c r="B47" s="16" t="s">
        <v>12</v>
      </c>
      <c r="C47" s="16" t="s">
        <v>95</v>
      </c>
      <c r="D47" s="12" t="s">
        <v>96</v>
      </c>
      <c r="E47" s="18">
        <v>12.3</v>
      </c>
      <c r="F47" s="18">
        <v>12.3</v>
      </c>
      <c r="G47" s="18">
        <v>3.0750000000000002</v>
      </c>
      <c r="H47" s="18">
        <v>4.61843</v>
      </c>
      <c r="I47" s="22">
        <f t="shared" si="2"/>
        <v>1.5434299999999999</v>
      </c>
      <c r="J47" s="22">
        <f t="shared" si="3"/>
        <v>150.19284552845528</v>
      </c>
    </row>
    <row r="48" spans="1:10" ht="27.6" x14ac:dyDescent="0.3">
      <c r="A48" s="11">
        <v>0</v>
      </c>
      <c r="B48" s="16" t="s">
        <v>12</v>
      </c>
      <c r="C48" s="16" t="s">
        <v>97</v>
      </c>
      <c r="D48" s="12" t="s">
        <v>98</v>
      </c>
      <c r="E48" s="18">
        <v>50</v>
      </c>
      <c r="F48" s="18">
        <v>50</v>
      </c>
      <c r="G48" s="18">
        <v>12.6</v>
      </c>
      <c r="H48" s="18">
        <v>16.230840000000001</v>
      </c>
      <c r="I48" s="22">
        <f t="shared" si="2"/>
        <v>3.630840000000001</v>
      </c>
      <c r="J48" s="22">
        <f t="shared" si="3"/>
        <v>128.81619047619049</v>
      </c>
    </row>
    <row r="49" spans="1:10" ht="27.6" x14ac:dyDescent="0.3">
      <c r="A49" s="11">
        <v>1</v>
      </c>
      <c r="B49" s="16" t="s">
        <v>12</v>
      </c>
      <c r="C49" s="16" t="s">
        <v>99</v>
      </c>
      <c r="D49" s="12" t="s">
        <v>100</v>
      </c>
      <c r="E49" s="18">
        <v>230</v>
      </c>
      <c r="F49" s="18">
        <v>230</v>
      </c>
      <c r="G49" s="18">
        <v>57.6</v>
      </c>
      <c r="H49" s="18">
        <v>58.811860000000003</v>
      </c>
      <c r="I49" s="22">
        <f t="shared" si="2"/>
        <v>1.2118600000000015</v>
      </c>
      <c r="J49" s="22">
        <f t="shared" si="3"/>
        <v>102.10392361111111</v>
      </c>
    </row>
    <row r="50" spans="1:10" ht="41.4" x14ac:dyDescent="0.3">
      <c r="A50" s="11">
        <v>0</v>
      </c>
      <c r="B50" s="16" t="s">
        <v>12</v>
      </c>
      <c r="C50" s="16" t="s">
        <v>101</v>
      </c>
      <c r="D50" s="12" t="s">
        <v>102</v>
      </c>
      <c r="E50" s="18">
        <v>230</v>
      </c>
      <c r="F50" s="18">
        <v>230</v>
      </c>
      <c r="G50" s="18">
        <v>57.6</v>
      </c>
      <c r="H50" s="18">
        <v>58.811860000000003</v>
      </c>
      <c r="I50" s="22">
        <f t="shared" si="2"/>
        <v>1.2118600000000015</v>
      </c>
      <c r="J50" s="22">
        <f t="shared" si="3"/>
        <v>102.10392361111111</v>
      </c>
    </row>
    <row r="51" spans="1:10" x14ac:dyDescent="0.3">
      <c r="A51" s="11">
        <v>1</v>
      </c>
      <c r="B51" s="16" t="s">
        <v>12</v>
      </c>
      <c r="C51" s="16" t="s">
        <v>103</v>
      </c>
      <c r="D51" s="12" t="s">
        <v>104</v>
      </c>
      <c r="E51" s="18">
        <v>0.1</v>
      </c>
      <c r="F51" s="18">
        <v>0.1</v>
      </c>
      <c r="G51" s="18">
        <v>0.03</v>
      </c>
      <c r="H51" s="18">
        <v>1.3600000000000001E-3</v>
      </c>
      <c r="I51" s="22">
        <f t="shared" si="2"/>
        <v>-2.8639999999999999E-2</v>
      </c>
      <c r="J51" s="22">
        <f t="shared" si="3"/>
        <v>4.5333333333333332</v>
      </c>
    </row>
    <row r="52" spans="1:10" ht="41.4" x14ac:dyDescent="0.3">
      <c r="A52" s="11">
        <v>0</v>
      </c>
      <c r="B52" s="16" t="s">
        <v>12</v>
      </c>
      <c r="C52" s="16" t="s">
        <v>105</v>
      </c>
      <c r="D52" s="12" t="s">
        <v>106</v>
      </c>
      <c r="E52" s="18">
        <v>0.1</v>
      </c>
      <c r="F52" s="18">
        <v>0.1</v>
      </c>
      <c r="G52" s="18">
        <v>0.03</v>
      </c>
      <c r="H52" s="18">
        <v>1.3600000000000001E-3</v>
      </c>
      <c r="I52" s="22">
        <f t="shared" si="2"/>
        <v>-2.8639999999999999E-2</v>
      </c>
      <c r="J52" s="22">
        <f t="shared" si="3"/>
        <v>4.5333333333333332</v>
      </c>
    </row>
    <row r="53" spans="1:10" ht="69" x14ac:dyDescent="0.3">
      <c r="A53" s="11">
        <v>1</v>
      </c>
      <c r="B53" s="16" t="s">
        <v>12</v>
      </c>
      <c r="C53" s="16" t="s">
        <v>107</v>
      </c>
      <c r="D53" s="12" t="s">
        <v>108</v>
      </c>
      <c r="E53" s="18">
        <v>0.4</v>
      </c>
      <c r="F53" s="18">
        <v>0.4</v>
      </c>
      <c r="G53" s="18">
        <v>0.1</v>
      </c>
      <c r="H53" s="18">
        <v>0</v>
      </c>
      <c r="I53" s="22">
        <f t="shared" si="2"/>
        <v>-0.1</v>
      </c>
      <c r="J53" s="22">
        <f t="shared" si="3"/>
        <v>0</v>
      </c>
    </row>
    <row r="54" spans="1:10" x14ac:dyDescent="0.3">
      <c r="A54" s="11">
        <v>1</v>
      </c>
      <c r="B54" s="16" t="s">
        <v>12</v>
      </c>
      <c r="C54" s="16" t="s">
        <v>109</v>
      </c>
      <c r="D54" s="12" t="s">
        <v>110</v>
      </c>
      <c r="E54" s="18">
        <v>50</v>
      </c>
      <c r="F54" s="18">
        <v>50</v>
      </c>
      <c r="G54" s="18">
        <v>12.6</v>
      </c>
      <c r="H54" s="18">
        <v>66.437880000000007</v>
      </c>
      <c r="I54" s="22">
        <f t="shared" si="2"/>
        <v>53.837880000000006</v>
      </c>
      <c r="J54" s="22">
        <f t="shared" si="3"/>
        <v>527.28476190476204</v>
      </c>
    </row>
    <row r="55" spans="1:10" x14ac:dyDescent="0.3">
      <c r="A55" s="11">
        <v>1</v>
      </c>
      <c r="B55" s="16" t="s">
        <v>12</v>
      </c>
      <c r="C55" s="16" t="s">
        <v>111</v>
      </c>
      <c r="D55" s="12" t="s">
        <v>84</v>
      </c>
      <c r="E55" s="18">
        <v>50</v>
      </c>
      <c r="F55" s="18">
        <v>50</v>
      </c>
      <c r="G55" s="18">
        <v>12.6</v>
      </c>
      <c r="H55" s="18">
        <v>66.437880000000007</v>
      </c>
      <c r="I55" s="22">
        <f t="shared" si="2"/>
        <v>53.837880000000006</v>
      </c>
      <c r="J55" s="22">
        <f t="shared" si="3"/>
        <v>527.28476190476204</v>
      </c>
    </row>
    <row r="56" spans="1:10" x14ac:dyDescent="0.3">
      <c r="A56" s="11">
        <v>0</v>
      </c>
      <c r="B56" s="16" t="s">
        <v>12</v>
      </c>
      <c r="C56" s="16" t="s">
        <v>112</v>
      </c>
      <c r="D56" s="12" t="s">
        <v>84</v>
      </c>
      <c r="E56" s="18">
        <v>50</v>
      </c>
      <c r="F56" s="18">
        <v>50</v>
      </c>
      <c r="G56" s="18">
        <v>12.6</v>
      </c>
      <c r="H56" s="18">
        <v>66.437880000000007</v>
      </c>
      <c r="I56" s="22">
        <f t="shared" si="2"/>
        <v>53.837880000000006</v>
      </c>
      <c r="J56" s="22">
        <f t="shared" si="3"/>
        <v>527.28476190476204</v>
      </c>
    </row>
    <row r="57" spans="1:10" x14ac:dyDescent="0.3">
      <c r="A57" s="11">
        <v>1</v>
      </c>
      <c r="B57" s="16" t="s">
        <v>12</v>
      </c>
      <c r="C57" s="16" t="s">
        <v>113</v>
      </c>
      <c r="D57" s="12" t="s">
        <v>114</v>
      </c>
      <c r="E57" s="18">
        <v>60767.8</v>
      </c>
      <c r="F57" s="18">
        <v>61025.394</v>
      </c>
      <c r="G57" s="18">
        <v>13872.897999999999</v>
      </c>
      <c r="H57" s="18">
        <v>13834.86045</v>
      </c>
      <c r="I57" s="22">
        <f t="shared" si="2"/>
        <v>-38.037549999999101</v>
      </c>
      <c r="J57" s="22">
        <f t="shared" si="3"/>
        <v>99.725813957545142</v>
      </c>
    </row>
    <row r="58" spans="1:10" x14ac:dyDescent="0.3">
      <c r="A58" s="11">
        <v>1</v>
      </c>
      <c r="B58" s="16" t="s">
        <v>12</v>
      </c>
      <c r="C58" s="16" t="s">
        <v>115</v>
      </c>
      <c r="D58" s="12" t="s">
        <v>116</v>
      </c>
      <c r="E58" s="18">
        <v>60767.8</v>
      </c>
      <c r="F58" s="18">
        <v>61025.394</v>
      </c>
      <c r="G58" s="18">
        <v>13872.897999999999</v>
      </c>
      <c r="H58" s="18">
        <v>13834.86045</v>
      </c>
      <c r="I58" s="22">
        <f t="shared" si="2"/>
        <v>-38.037549999999101</v>
      </c>
      <c r="J58" s="22">
        <f t="shared" si="3"/>
        <v>99.725813957545142</v>
      </c>
    </row>
    <row r="59" spans="1:10" x14ac:dyDescent="0.3">
      <c r="A59" s="11">
        <v>1</v>
      </c>
      <c r="B59" s="16" t="s">
        <v>12</v>
      </c>
      <c r="C59" s="16" t="s">
        <v>117</v>
      </c>
      <c r="D59" s="12" t="s">
        <v>118</v>
      </c>
      <c r="E59" s="18">
        <v>8883.2000000000007</v>
      </c>
      <c r="F59" s="18">
        <v>8883.2000000000007</v>
      </c>
      <c r="G59" s="18">
        <v>2220.9</v>
      </c>
      <c r="H59" s="18">
        <v>2220.9</v>
      </c>
      <c r="I59" s="22">
        <f t="shared" si="2"/>
        <v>0</v>
      </c>
      <c r="J59" s="22">
        <f t="shared" si="3"/>
        <v>100</v>
      </c>
    </row>
    <row r="60" spans="1:10" x14ac:dyDescent="0.3">
      <c r="A60" s="11">
        <v>0</v>
      </c>
      <c r="B60" s="16" t="s">
        <v>12</v>
      </c>
      <c r="C60" s="16" t="s">
        <v>119</v>
      </c>
      <c r="D60" s="12" t="s">
        <v>120</v>
      </c>
      <c r="E60" s="18">
        <v>8883.2000000000007</v>
      </c>
      <c r="F60" s="18">
        <v>8883.2000000000007</v>
      </c>
      <c r="G60" s="18">
        <v>2220.9</v>
      </c>
      <c r="H60" s="18">
        <v>2220.9</v>
      </c>
      <c r="I60" s="22">
        <f t="shared" si="2"/>
        <v>0</v>
      </c>
      <c r="J60" s="22">
        <f t="shared" si="3"/>
        <v>100</v>
      </c>
    </row>
    <row r="61" spans="1:10" x14ac:dyDescent="0.3">
      <c r="A61" s="11">
        <v>1</v>
      </c>
      <c r="B61" s="16" t="s">
        <v>12</v>
      </c>
      <c r="C61" s="16" t="s">
        <v>121</v>
      </c>
      <c r="D61" s="12" t="s">
        <v>122</v>
      </c>
      <c r="E61" s="18">
        <v>50373.7</v>
      </c>
      <c r="F61" s="18">
        <v>50373.7</v>
      </c>
      <c r="G61" s="18">
        <v>11239.7</v>
      </c>
      <c r="H61" s="18">
        <v>11239.7</v>
      </c>
      <c r="I61" s="22">
        <f t="shared" si="2"/>
        <v>0</v>
      </c>
      <c r="J61" s="22">
        <f t="shared" si="3"/>
        <v>100</v>
      </c>
    </row>
    <row r="62" spans="1:10" ht="27.6" x14ac:dyDescent="0.3">
      <c r="A62" s="11">
        <v>0</v>
      </c>
      <c r="B62" s="16" t="s">
        <v>12</v>
      </c>
      <c r="C62" s="16" t="s">
        <v>123</v>
      </c>
      <c r="D62" s="12" t="s">
        <v>124</v>
      </c>
      <c r="E62" s="18">
        <v>50373.7</v>
      </c>
      <c r="F62" s="18">
        <v>50373.7</v>
      </c>
      <c r="G62" s="18">
        <v>11239.7</v>
      </c>
      <c r="H62" s="18">
        <v>11239.7</v>
      </c>
      <c r="I62" s="22">
        <f t="shared" si="2"/>
        <v>0</v>
      </c>
      <c r="J62" s="22">
        <f t="shared" si="3"/>
        <v>100</v>
      </c>
    </row>
    <row r="63" spans="1:10" ht="27.6" x14ac:dyDescent="0.3">
      <c r="A63" s="11">
        <v>1</v>
      </c>
      <c r="B63" s="16" t="s">
        <v>12</v>
      </c>
      <c r="C63" s="16" t="s">
        <v>125</v>
      </c>
      <c r="D63" s="12" t="s">
        <v>126</v>
      </c>
      <c r="E63" s="18">
        <v>1510.9</v>
      </c>
      <c r="F63" s="18">
        <v>1768.4939999999999</v>
      </c>
      <c r="G63" s="18">
        <v>412.298</v>
      </c>
      <c r="H63" s="18">
        <v>374.26044999999999</v>
      </c>
      <c r="I63" s="22">
        <f t="shared" si="2"/>
        <v>-38.03755000000001</v>
      </c>
      <c r="J63" s="22">
        <f t="shared" si="3"/>
        <v>90.774257939645594</v>
      </c>
    </row>
    <row r="64" spans="1:10" ht="27.6" x14ac:dyDescent="0.3">
      <c r="A64" s="11">
        <v>0</v>
      </c>
      <c r="B64" s="16" t="s">
        <v>12</v>
      </c>
      <c r="C64" s="16" t="s">
        <v>127</v>
      </c>
      <c r="D64" s="12" t="s">
        <v>128</v>
      </c>
      <c r="E64" s="18">
        <v>1477.8</v>
      </c>
      <c r="F64" s="18">
        <v>1477.8</v>
      </c>
      <c r="G64" s="18">
        <v>329.8</v>
      </c>
      <c r="H64" s="18">
        <v>295.85000000000002</v>
      </c>
      <c r="I64" s="22">
        <f t="shared" si="2"/>
        <v>-33.949999999999989</v>
      </c>
      <c r="J64" s="22">
        <f t="shared" si="3"/>
        <v>89.705882352941174</v>
      </c>
    </row>
    <row r="65" spans="1:10" x14ac:dyDescent="0.3">
      <c r="A65" s="11">
        <v>0</v>
      </c>
      <c r="B65" s="16" t="s">
        <v>12</v>
      </c>
      <c r="C65" s="16" t="s">
        <v>129</v>
      </c>
      <c r="D65" s="12" t="s">
        <v>130</v>
      </c>
      <c r="E65" s="18">
        <v>33.1</v>
      </c>
      <c r="F65" s="18">
        <v>290.69400000000002</v>
      </c>
      <c r="G65" s="18">
        <v>82.498000000000005</v>
      </c>
      <c r="H65" s="18">
        <v>78.410449999999997</v>
      </c>
      <c r="I65" s="22">
        <f t="shared" si="2"/>
        <v>-4.0875500000000073</v>
      </c>
      <c r="J65" s="22">
        <f t="shared" si="3"/>
        <v>95.045273824819986</v>
      </c>
    </row>
    <row r="66" spans="1:10" x14ac:dyDescent="0.3">
      <c r="A66" s="11">
        <v>1</v>
      </c>
      <c r="B66" s="16"/>
      <c r="C66" s="16" t="s">
        <v>131</v>
      </c>
      <c r="D66" s="12" t="s">
        <v>132</v>
      </c>
      <c r="E66" s="18">
        <v>40240.699999999997</v>
      </c>
      <c r="F66" s="18">
        <v>40240.699999999997</v>
      </c>
      <c r="G66" s="18">
        <v>10060.081</v>
      </c>
      <c r="H66" s="18">
        <v>10309.575379999995</v>
      </c>
      <c r="I66" s="22">
        <f t="shared" si="2"/>
        <v>249.49437999999463</v>
      </c>
      <c r="J66" s="22">
        <f t="shared" si="3"/>
        <v>102.48004345094235</v>
      </c>
    </row>
    <row r="67" spans="1:10" x14ac:dyDescent="0.3">
      <c r="A67" s="11">
        <v>1</v>
      </c>
      <c r="B67" s="16"/>
      <c r="C67" s="16" t="s">
        <v>131</v>
      </c>
      <c r="D67" s="12" t="s">
        <v>133</v>
      </c>
      <c r="E67" s="18">
        <v>101008.5</v>
      </c>
      <c r="F67" s="18">
        <v>101266.094</v>
      </c>
      <c r="G67" s="18">
        <v>23932.978999999999</v>
      </c>
      <c r="H67" s="18">
        <v>24144.435829999995</v>
      </c>
      <c r="I67" s="22">
        <f t="shared" si="2"/>
        <v>211.45682999999553</v>
      </c>
      <c r="J67" s="22">
        <f t="shared" si="3"/>
        <v>100.88353744011556</v>
      </c>
    </row>
  </sheetData>
  <mergeCells count="2">
    <mergeCell ref="B1:J1"/>
    <mergeCell ref="B2:J2"/>
  </mergeCells>
  <conditionalFormatting sqref="B6:B67">
    <cfRule type="expression" dxfId="8" priority="1" stopIfTrue="1">
      <formula>A6=1</formula>
    </cfRule>
  </conditionalFormatting>
  <conditionalFormatting sqref="C6:C67">
    <cfRule type="expression" dxfId="7" priority="2" stopIfTrue="1">
      <formula>A6=1</formula>
    </cfRule>
  </conditionalFormatting>
  <conditionalFormatting sqref="D6:D67">
    <cfRule type="expression" dxfId="6" priority="3" stopIfTrue="1">
      <formula>A6=1</formula>
    </cfRule>
  </conditionalFormatting>
  <conditionalFormatting sqref="E6:E67">
    <cfRule type="expression" dxfId="5" priority="4" stopIfTrue="1">
      <formula>A6=1</formula>
    </cfRule>
  </conditionalFormatting>
  <conditionalFormatting sqref="F6:F67">
    <cfRule type="expression" dxfId="4" priority="5" stopIfTrue="1">
      <formula>A6=1</formula>
    </cfRule>
  </conditionalFormatting>
  <conditionalFormatting sqref="G6:G67">
    <cfRule type="expression" dxfId="3" priority="6" stopIfTrue="1">
      <formula>A6=1</formula>
    </cfRule>
  </conditionalFormatting>
  <conditionalFormatting sqref="H6:H67">
    <cfRule type="expression" dxfId="2" priority="7" stopIfTrue="1">
      <formula>A6=1</formula>
    </cfRule>
  </conditionalFormatting>
  <conditionalFormatting sqref="I6:I67">
    <cfRule type="expression" dxfId="1" priority="8" stopIfTrue="1">
      <formula>A6=1</formula>
    </cfRule>
  </conditionalFormatting>
  <conditionalFormatting sqref="J6:J67">
    <cfRule type="expression" dxfId="0" priority="9" stopIfTrue="1">
      <formula>A6=1</formula>
    </cfRule>
  </conditionalFormatting>
  <pageMargins left="0.70866141732283472" right="0.31496062992125984" top="0.39370078740157483" bottom="0.39370078740157483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2024-04-22T08:32:26Z</cp:lastPrinted>
  <dcterms:created xsi:type="dcterms:W3CDTF">2024-04-22T08:30:47Z</dcterms:created>
  <dcterms:modified xsi:type="dcterms:W3CDTF">2024-04-22T08:32:51Z</dcterms:modified>
</cp:coreProperties>
</file>